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7F2EE1E7-AE3E-4C10-BF72-226E5561C3A2}" xr6:coauthVersionLast="45" xr6:coauthVersionMax="45" xr10:uidLastSave="{00000000-0000-0000-0000-000000000000}"/>
  <bookViews>
    <workbookView xWindow="-120" yWindow="-120" windowWidth="20730" windowHeight="11160" activeTab="3" xr2:uid="{83BF657E-0CDC-4C98-8C14-98557BCC706F}"/>
  </bookViews>
  <sheets>
    <sheet name="Answer Report 1" sheetId="11" r:id="rId1"/>
    <sheet name="Sensitivity Report 1" sheetId="12" r:id="rId2"/>
    <sheet name="Limits Report 1" sheetId="13" r:id="rId3"/>
    <sheet name="Solver and Graph" sheetId="1" r:id="rId4"/>
  </sheets>
  <definedNames>
    <definedName name="solver_adj" localSheetId="3" hidden="1">'Solver and Graph'!$B$6:$C$6</definedName>
    <definedName name="solver_cvg" localSheetId="3" hidden="1">0.0001</definedName>
    <definedName name="solver_drv" localSheetId="3" hidden="1">2</definedName>
    <definedName name="solver_eng" localSheetId="3" hidden="1">2</definedName>
    <definedName name="solver_est" localSheetId="3" hidden="1">1</definedName>
    <definedName name="solver_itr" localSheetId="3" hidden="1">2147483647</definedName>
    <definedName name="solver_lhs1" localSheetId="3" hidden="1">'Solver and Graph'!$D$9:$D$11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1</definedName>
    <definedName name="solver_nod" localSheetId="3" hidden="1">2147483647</definedName>
    <definedName name="solver_num" localSheetId="3" hidden="1">1</definedName>
    <definedName name="solver_nwt" localSheetId="3" hidden="1">1</definedName>
    <definedName name="solver_opt" localSheetId="3" hidden="1">'Solver and Graph'!$B$2</definedName>
    <definedName name="solver_pre" localSheetId="3" hidden="1">0.000001</definedName>
    <definedName name="solver_rbv" localSheetId="3" hidden="1">2</definedName>
    <definedName name="solver_rel1" localSheetId="3" hidden="1">1</definedName>
    <definedName name="solver_rhs1" localSheetId="3" hidden="1">'Solver and Graph'!$F$9:$F$11</definedName>
    <definedName name="solver_rlx" localSheetId="3" hidden="1">2</definedName>
    <definedName name="solver_rsd" localSheetId="3" hidden="1">0</definedName>
    <definedName name="solver_scl" localSheetId="3" hidden="1">2</definedName>
    <definedName name="solver_sho" localSheetId="2" hidden="1">2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1</definedName>
    <definedName name="solver_val" localSheetId="3" hidden="1">0</definedName>
    <definedName name="solver_ver" localSheetId="3" hidden="1">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9" i="1"/>
  <c r="B2" i="1"/>
  <c r="C11" i="1"/>
  <c r="B11" i="1"/>
  <c r="C10" i="1"/>
  <c r="B10" i="1"/>
  <c r="C9" i="1"/>
</calcChain>
</file>

<file path=xl/sharedStrings.xml><?xml version="1.0" encoding="utf-8"?>
<sst xmlns="http://schemas.openxmlformats.org/spreadsheetml/2006/main" count="129" uniqueCount="75">
  <si>
    <t>Variable</t>
  </si>
  <si>
    <t>R</t>
  </si>
  <si>
    <t>C</t>
  </si>
  <si>
    <t>Profit</t>
  </si>
  <si>
    <t>Max Z</t>
  </si>
  <si>
    <t>Variables</t>
  </si>
  <si>
    <t>Obj. Coef</t>
  </si>
  <si>
    <t>Values</t>
  </si>
  <si>
    <t>S.t</t>
  </si>
  <si>
    <t>Cutting and sewing</t>
  </si>
  <si>
    <t>Finishing</t>
  </si>
  <si>
    <t>Packing and shipping</t>
  </si>
  <si>
    <t>Total</t>
  </si>
  <si>
    <t>Limit</t>
  </si>
  <si>
    <t>&lt;=</t>
  </si>
  <si>
    <t>Microsoft Excel 16.0 Answer Report</t>
  </si>
  <si>
    <t>Worksheet: [Linear Programming.xlsx]Sheet1</t>
  </si>
  <si>
    <t>Result: Solver found a solution.  All Constraints and optimality conditions are satisfied.</t>
  </si>
  <si>
    <t>Solver Engine</t>
  </si>
  <si>
    <t>Engine: Simplex LP</t>
  </si>
  <si>
    <t>Solver Options</t>
  </si>
  <si>
    <t>Objective Cell (Max)</t>
  </si>
  <si>
    <t>Cell</t>
  </si>
  <si>
    <t>Name</t>
  </si>
  <si>
    <t>Original Value</t>
  </si>
  <si>
    <t>Final Value</t>
  </si>
  <si>
    <t>Variable Cells</t>
  </si>
  <si>
    <t>Integer</t>
  </si>
  <si>
    <t>Constraints</t>
  </si>
  <si>
    <t>Cell Value</t>
  </si>
  <si>
    <t>Formula</t>
  </si>
  <si>
    <t>Status</t>
  </si>
  <si>
    <t>Slack</t>
  </si>
  <si>
    <t>$B$2</t>
  </si>
  <si>
    <t>Max Z Profit</t>
  </si>
  <si>
    <t>Contin</t>
  </si>
  <si>
    <t>$D$9</t>
  </si>
  <si>
    <t>Cutting and sewing Total</t>
  </si>
  <si>
    <t>$D$9&lt;=$F$9</t>
  </si>
  <si>
    <t>Not Binding</t>
  </si>
  <si>
    <t>$D$10</t>
  </si>
  <si>
    <t>Finishing Total</t>
  </si>
  <si>
    <t>$D$10&lt;=$F$10</t>
  </si>
  <si>
    <t>$D$11</t>
  </si>
  <si>
    <t>Packing and shipping Total</t>
  </si>
  <si>
    <t>$D$11&lt;=$F$11</t>
  </si>
  <si>
    <t>Microsoft Excel 16.0 Sensitivity Report</t>
  </si>
  <si>
    <t>Final</t>
  </si>
  <si>
    <t>Value</t>
  </si>
  <si>
    <t>Reduced</t>
  </si>
  <si>
    <t>Cost</t>
  </si>
  <si>
    <t>Objective</t>
  </si>
  <si>
    <t>Coefficient</t>
  </si>
  <si>
    <t>Allowable</t>
  </si>
  <si>
    <t>Increase</t>
  </si>
  <si>
    <t>Decrease</t>
  </si>
  <si>
    <t>Shadow</t>
  </si>
  <si>
    <t>Price</t>
  </si>
  <si>
    <t>Constraint</t>
  </si>
  <si>
    <t>R.H. Side</t>
  </si>
  <si>
    <t>Microsoft Excel 16.0 Limits Report</t>
  </si>
  <si>
    <t>Lower</t>
  </si>
  <si>
    <t>Result</t>
  </si>
  <si>
    <t>Upper</t>
  </si>
  <si>
    <t>Max Time Unlimited,  Iterations Unlimited, Precision 0.000001</t>
  </si>
  <si>
    <t>Max Subproblems Unlimited, Max Integer Sols Unlimited, Integer Tolerance 1%, Assume NonNegative</t>
  </si>
  <si>
    <t>Iterations: 2 Subproblems: 0</t>
  </si>
  <si>
    <t>$B$6</t>
  </si>
  <si>
    <t>Values R</t>
  </si>
  <si>
    <t>$C$6</t>
  </si>
  <si>
    <t>Values C</t>
  </si>
  <si>
    <t>Binding</t>
  </si>
  <si>
    <t>Report Created: 24-11-2020 07:00:08</t>
  </si>
  <si>
    <t>Solution Time: 0.047 Seconds.</t>
  </si>
  <si>
    <t>Report Created: 24-11-2020 07:00:09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</si>
</sst>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4" xfId="0" applyFill="1" applyBorder="1" applyAlignment="1"/>
    <xf numFmtId="0" fontId="2" fillId="0" borderId="3" xfId="0" applyFont="1" applyFill="1" applyBorder="1" applyAlignment="1">
      <alignment horizontal="center"/>
    </xf>
    <xf numFmtId="0" fontId="0" fillId="0" borderId="5" xfId="0" applyFill="1" applyBorder="1" applyAlignment="1"/>
    <xf numFmtId="0" fontId="0" fillId="0" borderId="4" xfId="0" applyNumberFormat="1" applyFill="1" applyBorder="1" applyAlignment="1"/>
    <xf numFmtId="0" fontId="0" fillId="0" borderId="5" xfId="0" applyNumberForma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238125</xdr:colOff>
      <xdr:row>30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6B2A0B-CF9A-42E1-9DDE-199702784F3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76500"/>
          <a:ext cx="3962400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CE5E-D118-4F02-B107-0D8509A63733}">
  <dimension ref="A1:G29"/>
  <sheetViews>
    <sheetView showGridLines="0" topLeftCell="A13" workbookViewId="0"/>
  </sheetViews>
  <sheetFormatPr defaultRowHeight="15" x14ac:dyDescent="0.25"/>
  <cols>
    <col min="1" max="1" width="2.28515625" customWidth="1"/>
    <col min="2" max="2" width="6.28515625" bestFit="1" customWidth="1"/>
    <col min="3" max="3" width="24.7109375" bestFit="1" customWidth="1"/>
    <col min="4" max="4" width="13.7109375" bestFit="1" customWidth="1"/>
    <col min="5" max="5" width="13.42578125" bestFit="1" customWidth="1"/>
    <col min="6" max="6" width="11.42578125" bestFit="1" customWidth="1"/>
    <col min="7" max="7" width="5.42578125" bestFit="1" customWidth="1"/>
  </cols>
  <sheetData>
    <row r="1" spans="1:5" x14ac:dyDescent="0.25">
      <c r="A1" s="1" t="s">
        <v>15</v>
      </c>
    </row>
    <row r="2" spans="1:5" x14ac:dyDescent="0.25">
      <c r="A2" s="1" t="s">
        <v>16</v>
      </c>
    </row>
    <row r="3" spans="1:5" x14ac:dyDescent="0.25">
      <c r="A3" s="1" t="s">
        <v>72</v>
      </c>
    </row>
    <row r="4" spans="1:5" x14ac:dyDescent="0.25">
      <c r="A4" s="1" t="s">
        <v>17</v>
      </c>
    </row>
    <row r="5" spans="1:5" x14ac:dyDescent="0.25">
      <c r="A5" s="1" t="s">
        <v>18</v>
      </c>
    </row>
    <row r="6" spans="1:5" x14ac:dyDescent="0.25">
      <c r="A6" s="1"/>
      <c r="B6" t="s">
        <v>19</v>
      </c>
    </row>
    <row r="7" spans="1:5" x14ac:dyDescent="0.25">
      <c r="A7" s="1"/>
      <c r="B7" t="s">
        <v>73</v>
      </c>
    </row>
    <row r="8" spans="1:5" x14ac:dyDescent="0.25">
      <c r="A8" s="1"/>
      <c r="B8" t="s">
        <v>66</v>
      </c>
    </row>
    <row r="9" spans="1:5" x14ac:dyDescent="0.25">
      <c r="A9" s="1" t="s">
        <v>20</v>
      </c>
    </row>
    <row r="10" spans="1:5" x14ac:dyDescent="0.25">
      <c r="B10" t="s">
        <v>64</v>
      </c>
    </row>
    <row r="11" spans="1:5" x14ac:dyDescent="0.25">
      <c r="B11" t="s">
        <v>65</v>
      </c>
    </row>
    <row r="14" spans="1:5" ht="15.75" thickBot="1" x14ac:dyDescent="0.3">
      <c r="A14" t="s">
        <v>21</v>
      </c>
    </row>
    <row r="15" spans="1:5" ht="15.75" thickBot="1" x14ac:dyDescent="0.3">
      <c r="B15" s="3" t="s">
        <v>22</v>
      </c>
      <c r="C15" s="3" t="s">
        <v>23</v>
      </c>
      <c r="D15" s="3" t="s">
        <v>24</v>
      </c>
      <c r="E15" s="3" t="s">
        <v>25</v>
      </c>
    </row>
    <row r="16" spans="1:5" ht="15.75" thickBot="1" x14ac:dyDescent="0.3">
      <c r="B16" s="2" t="s">
        <v>33</v>
      </c>
      <c r="C16" s="2" t="s">
        <v>34</v>
      </c>
      <c r="D16" s="5">
        <v>3700</v>
      </c>
      <c r="E16" s="5">
        <v>3700</v>
      </c>
    </row>
    <row r="19" spans="1:7" ht="15.75" thickBot="1" x14ac:dyDescent="0.3">
      <c r="A19" t="s">
        <v>26</v>
      </c>
    </row>
    <row r="20" spans="1:7" ht="15.75" thickBot="1" x14ac:dyDescent="0.3">
      <c r="B20" s="3" t="s">
        <v>22</v>
      </c>
      <c r="C20" s="3" t="s">
        <v>23</v>
      </c>
      <c r="D20" s="3" t="s">
        <v>24</v>
      </c>
      <c r="E20" s="3" t="s">
        <v>25</v>
      </c>
      <c r="F20" s="3" t="s">
        <v>27</v>
      </c>
    </row>
    <row r="21" spans="1:7" x14ac:dyDescent="0.25">
      <c r="B21" s="4" t="s">
        <v>67</v>
      </c>
      <c r="C21" s="4" t="s">
        <v>68</v>
      </c>
      <c r="D21" s="6">
        <v>500</v>
      </c>
      <c r="E21" s="6">
        <v>500</v>
      </c>
      <c r="F21" s="4" t="s">
        <v>35</v>
      </c>
    </row>
    <row r="22" spans="1:7" ht="15.75" thickBot="1" x14ac:dyDescent="0.3">
      <c r="B22" s="2" t="s">
        <v>69</v>
      </c>
      <c r="C22" s="2" t="s">
        <v>70</v>
      </c>
      <c r="D22" s="5">
        <v>150</v>
      </c>
      <c r="E22" s="5">
        <v>150</v>
      </c>
      <c r="F22" s="2" t="s">
        <v>35</v>
      </c>
    </row>
    <row r="25" spans="1:7" ht="15.75" thickBot="1" x14ac:dyDescent="0.3">
      <c r="A25" t="s">
        <v>28</v>
      </c>
    </row>
    <row r="26" spans="1:7" ht="15.75" thickBot="1" x14ac:dyDescent="0.3">
      <c r="B26" s="3" t="s">
        <v>22</v>
      </c>
      <c r="C26" s="3" t="s">
        <v>23</v>
      </c>
      <c r="D26" s="3" t="s">
        <v>29</v>
      </c>
      <c r="E26" s="3" t="s">
        <v>30</v>
      </c>
      <c r="F26" s="3" t="s">
        <v>31</v>
      </c>
      <c r="G26" s="3" t="s">
        <v>32</v>
      </c>
    </row>
    <row r="27" spans="1:7" x14ac:dyDescent="0.25">
      <c r="B27" s="4" t="s">
        <v>36</v>
      </c>
      <c r="C27" s="4" t="s">
        <v>37</v>
      </c>
      <c r="D27" s="6">
        <v>725</v>
      </c>
      <c r="E27" s="4" t="s">
        <v>38</v>
      </c>
      <c r="F27" s="4" t="s">
        <v>39</v>
      </c>
      <c r="G27" s="4">
        <v>175</v>
      </c>
    </row>
    <row r="28" spans="1:7" x14ac:dyDescent="0.25">
      <c r="B28" s="4" t="s">
        <v>40</v>
      </c>
      <c r="C28" s="4" t="s">
        <v>41</v>
      </c>
      <c r="D28" s="6">
        <v>300</v>
      </c>
      <c r="E28" s="4" t="s">
        <v>42</v>
      </c>
      <c r="F28" s="4" t="s">
        <v>71</v>
      </c>
      <c r="G28" s="4">
        <v>0</v>
      </c>
    </row>
    <row r="29" spans="1:7" ht="15.75" thickBot="1" x14ac:dyDescent="0.3">
      <c r="B29" s="2" t="s">
        <v>43</v>
      </c>
      <c r="C29" s="2" t="s">
        <v>44</v>
      </c>
      <c r="D29" s="5">
        <v>100</v>
      </c>
      <c r="E29" s="2" t="s">
        <v>45</v>
      </c>
      <c r="F29" s="2" t="s">
        <v>71</v>
      </c>
      <c r="G29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2990-7FFA-46A5-9275-85223762F500}">
  <dimension ref="A1:H17"/>
  <sheetViews>
    <sheetView showGridLines="0" workbookViewId="0">
      <selection activeCell="K15" sqref="K15"/>
    </sheetView>
  </sheetViews>
  <sheetFormatPr defaultRowHeight="15" x14ac:dyDescent="0.25"/>
  <cols>
    <col min="1" max="1" width="2.28515625" customWidth="1"/>
    <col min="2" max="2" width="6.28515625" bestFit="1" customWidth="1"/>
    <col min="3" max="3" width="24.7109375" bestFit="1" customWidth="1"/>
    <col min="4" max="4" width="6.140625" bestFit="1" customWidth="1"/>
    <col min="5" max="5" width="8.7109375" bestFit="1" customWidth="1"/>
    <col min="6" max="6" width="10.85546875" bestFit="1" customWidth="1"/>
    <col min="7" max="7" width="10" bestFit="1" customWidth="1"/>
    <col min="8" max="8" width="12" bestFit="1" customWidth="1"/>
  </cols>
  <sheetData>
    <row r="1" spans="1:8" x14ac:dyDescent="0.25">
      <c r="A1" s="1" t="s">
        <v>46</v>
      </c>
    </row>
    <row r="2" spans="1:8" x14ac:dyDescent="0.25">
      <c r="A2" s="1" t="s">
        <v>16</v>
      </c>
    </row>
    <row r="3" spans="1:8" x14ac:dyDescent="0.25">
      <c r="A3" s="1" t="s">
        <v>74</v>
      </c>
    </row>
    <row r="6" spans="1:8" ht="15.75" thickBot="1" x14ac:dyDescent="0.3">
      <c r="A6" t="s">
        <v>26</v>
      </c>
    </row>
    <row r="7" spans="1:8" x14ac:dyDescent="0.25">
      <c r="B7" s="7"/>
      <c r="C7" s="7"/>
      <c r="D7" s="7" t="s">
        <v>47</v>
      </c>
      <c r="E7" s="7" t="s">
        <v>49</v>
      </c>
      <c r="F7" s="7" t="s">
        <v>51</v>
      </c>
      <c r="G7" s="7" t="s">
        <v>53</v>
      </c>
      <c r="H7" s="7" t="s">
        <v>53</v>
      </c>
    </row>
    <row r="8" spans="1:8" ht="15.75" thickBot="1" x14ac:dyDescent="0.3">
      <c r="B8" s="8" t="s">
        <v>22</v>
      </c>
      <c r="C8" s="8" t="s">
        <v>23</v>
      </c>
      <c r="D8" s="8" t="s">
        <v>48</v>
      </c>
      <c r="E8" s="8" t="s">
        <v>50</v>
      </c>
      <c r="F8" s="8" t="s">
        <v>52</v>
      </c>
      <c r="G8" s="8" t="s">
        <v>54</v>
      </c>
      <c r="H8" s="8" t="s">
        <v>55</v>
      </c>
    </row>
    <row r="9" spans="1:8" x14ac:dyDescent="0.25">
      <c r="B9" s="4" t="s">
        <v>67</v>
      </c>
      <c r="C9" s="4" t="s">
        <v>68</v>
      </c>
      <c r="D9" s="4">
        <v>500</v>
      </c>
      <c r="E9" s="4">
        <v>0</v>
      </c>
      <c r="F9" s="4">
        <v>5</v>
      </c>
      <c r="G9" s="4">
        <v>7.0000000000000027</v>
      </c>
      <c r="H9" s="4">
        <v>1</v>
      </c>
    </row>
    <row r="10" spans="1:8" ht="15.75" thickBot="1" x14ac:dyDescent="0.3">
      <c r="B10" s="2" t="s">
        <v>69</v>
      </c>
      <c r="C10" s="2" t="s">
        <v>70</v>
      </c>
      <c r="D10" s="2">
        <v>150</v>
      </c>
      <c r="E10" s="2">
        <v>0</v>
      </c>
      <c r="F10" s="2">
        <v>8</v>
      </c>
      <c r="G10" s="2">
        <v>2</v>
      </c>
      <c r="H10" s="2">
        <v>4.666666666666667</v>
      </c>
    </row>
    <row r="12" spans="1:8" ht="15.75" thickBot="1" x14ac:dyDescent="0.3">
      <c r="A12" t="s">
        <v>28</v>
      </c>
    </row>
    <row r="13" spans="1:8" x14ac:dyDescent="0.25">
      <c r="B13" s="7"/>
      <c r="C13" s="7"/>
      <c r="D13" s="7" t="s">
        <v>47</v>
      </c>
      <c r="E13" s="7" t="s">
        <v>56</v>
      </c>
      <c r="F13" s="7" t="s">
        <v>58</v>
      </c>
      <c r="G13" s="7" t="s">
        <v>53</v>
      </c>
      <c r="H13" s="7" t="s">
        <v>53</v>
      </c>
    </row>
    <row r="14" spans="1:8" ht="15.75" thickBot="1" x14ac:dyDescent="0.3">
      <c r="B14" s="8" t="s">
        <v>22</v>
      </c>
      <c r="C14" s="8" t="s">
        <v>23</v>
      </c>
      <c r="D14" s="8" t="s">
        <v>48</v>
      </c>
      <c r="E14" s="8" t="s">
        <v>57</v>
      </c>
      <c r="F14" s="8" t="s">
        <v>59</v>
      </c>
      <c r="G14" s="8" t="s">
        <v>54</v>
      </c>
      <c r="H14" s="8" t="s">
        <v>55</v>
      </c>
    </row>
    <row r="15" spans="1:8" x14ac:dyDescent="0.25">
      <c r="B15" s="4" t="s">
        <v>36</v>
      </c>
      <c r="C15" s="4" t="s">
        <v>37</v>
      </c>
      <c r="D15" s="4">
        <v>725</v>
      </c>
      <c r="E15" s="4">
        <v>0</v>
      </c>
      <c r="F15" s="4">
        <v>900</v>
      </c>
      <c r="G15" s="4">
        <v>1E+30</v>
      </c>
      <c r="H15" s="4">
        <v>175</v>
      </c>
    </row>
    <row r="16" spans="1:8" x14ac:dyDescent="0.25">
      <c r="B16" s="4" t="s">
        <v>40</v>
      </c>
      <c r="C16" s="4" t="s">
        <v>41</v>
      </c>
      <c r="D16" s="4">
        <v>300</v>
      </c>
      <c r="E16" s="4">
        <v>2.9999999999999996</v>
      </c>
      <c r="F16" s="4">
        <v>300</v>
      </c>
      <c r="G16" s="4">
        <v>100.00000000000001</v>
      </c>
      <c r="H16" s="4">
        <v>166.66666666666669</v>
      </c>
    </row>
    <row r="17" spans="2:8" ht="15.75" thickBot="1" x14ac:dyDescent="0.3">
      <c r="B17" s="2" t="s">
        <v>43</v>
      </c>
      <c r="C17" s="2" t="s">
        <v>44</v>
      </c>
      <c r="D17" s="2">
        <v>100</v>
      </c>
      <c r="E17" s="2">
        <v>28</v>
      </c>
      <c r="F17" s="2">
        <v>100</v>
      </c>
      <c r="G17" s="2">
        <v>35</v>
      </c>
      <c r="H17" s="2">
        <v>25.000000000000004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DEC1-96D1-4566-B2F3-C656D720C8AC}">
  <dimension ref="A1:J14"/>
  <sheetViews>
    <sheetView showGridLines="0" workbookViewId="0"/>
  </sheetViews>
  <sheetFormatPr defaultRowHeight="15" x14ac:dyDescent="0.25"/>
  <cols>
    <col min="1" max="1" width="2.28515625" customWidth="1"/>
    <col min="2" max="2" width="5.140625" bestFit="1" customWidth="1"/>
    <col min="3" max="3" width="11.5703125" bestFit="1" customWidth="1"/>
    <col min="4" max="4" width="6.140625" bestFit="1" customWidth="1"/>
    <col min="5" max="5" width="2.28515625" customWidth="1"/>
    <col min="6" max="6" width="6.42578125" bestFit="1" customWidth="1"/>
    <col min="7" max="7" width="9.5703125" bestFit="1" customWidth="1"/>
    <col min="8" max="8" width="2.28515625" customWidth="1"/>
    <col min="9" max="9" width="6.5703125" bestFit="1" customWidth="1"/>
    <col min="10" max="10" width="9.5703125" bestFit="1" customWidth="1"/>
  </cols>
  <sheetData>
    <row r="1" spans="1:10" x14ac:dyDescent="0.25">
      <c r="A1" s="1" t="s">
        <v>60</v>
      </c>
    </row>
    <row r="2" spans="1:10" x14ac:dyDescent="0.25">
      <c r="A2" s="1" t="s">
        <v>16</v>
      </c>
    </row>
    <row r="3" spans="1:10" x14ac:dyDescent="0.25">
      <c r="A3" s="1" t="s">
        <v>74</v>
      </c>
    </row>
    <row r="5" spans="1:10" ht="15.75" thickBot="1" x14ac:dyDescent="0.3"/>
    <row r="6" spans="1:10" x14ac:dyDescent="0.25">
      <c r="B6" s="7"/>
      <c r="C6" s="7" t="s">
        <v>51</v>
      </c>
      <c r="D6" s="7"/>
    </row>
    <row r="7" spans="1:10" ht="15.75" thickBot="1" x14ac:dyDescent="0.3">
      <c r="B7" s="8" t="s">
        <v>22</v>
      </c>
      <c r="C7" s="8" t="s">
        <v>23</v>
      </c>
      <c r="D7" s="8" t="s">
        <v>48</v>
      </c>
    </row>
    <row r="8" spans="1:10" ht="15.75" thickBot="1" x14ac:dyDescent="0.3">
      <c r="B8" s="2" t="s">
        <v>33</v>
      </c>
      <c r="C8" s="2" t="s">
        <v>34</v>
      </c>
      <c r="D8" s="5">
        <v>3700</v>
      </c>
    </row>
    <row r="10" spans="1:10" ht="15.75" thickBot="1" x14ac:dyDescent="0.3"/>
    <row r="11" spans="1:10" x14ac:dyDescent="0.25">
      <c r="B11" s="7"/>
      <c r="C11" s="7" t="s">
        <v>0</v>
      </c>
      <c r="D11" s="7"/>
      <c r="F11" s="7" t="s">
        <v>61</v>
      </c>
      <c r="G11" s="7" t="s">
        <v>51</v>
      </c>
      <c r="I11" s="7" t="s">
        <v>63</v>
      </c>
      <c r="J11" s="7" t="s">
        <v>51</v>
      </c>
    </row>
    <row r="12" spans="1:10" ht="15.75" thickBot="1" x14ac:dyDescent="0.3">
      <c r="B12" s="8" t="s">
        <v>22</v>
      </c>
      <c r="C12" s="8" t="s">
        <v>23</v>
      </c>
      <c r="D12" s="8" t="s">
        <v>48</v>
      </c>
      <c r="F12" s="8" t="s">
        <v>13</v>
      </c>
      <c r="G12" s="8" t="s">
        <v>62</v>
      </c>
      <c r="I12" s="8" t="s">
        <v>13</v>
      </c>
      <c r="J12" s="8" t="s">
        <v>62</v>
      </c>
    </row>
    <row r="13" spans="1:10" x14ac:dyDescent="0.25">
      <c r="B13" s="4" t="s">
        <v>67</v>
      </c>
      <c r="C13" s="4" t="s">
        <v>68</v>
      </c>
      <c r="D13" s="6">
        <v>500</v>
      </c>
      <c r="F13" s="6">
        <v>0</v>
      </c>
      <c r="G13" s="6">
        <v>1200</v>
      </c>
      <c r="I13" s="6">
        <v>500</v>
      </c>
      <c r="J13" s="6">
        <v>3700</v>
      </c>
    </row>
    <row r="14" spans="1:10" ht="15.75" thickBot="1" x14ac:dyDescent="0.3">
      <c r="B14" s="2" t="s">
        <v>69</v>
      </c>
      <c r="C14" s="2" t="s">
        <v>70</v>
      </c>
      <c r="D14" s="5">
        <v>150</v>
      </c>
      <c r="F14" s="5">
        <v>0</v>
      </c>
      <c r="G14" s="5">
        <v>2500</v>
      </c>
      <c r="I14" s="5">
        <v>149.99999999999574</v>
      </c>
      <c r="J14" s="5">
        <v>3699.9999999999659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DF2B-4204-4C31-B45D-53A8B39190D4}">
  <dimension ref="A1:F11"/>
  <sheetViews>
    <sheetView tabSelected="1" workbookViewId="0">
      <selection activeCell="K13" sqref="K13"/>
    </sheetView>
  </sheetViews>
  <sheetFormatPr defaultRowHeight="15" x14ac:dyDescent="0.25"/>
  <cols>
    <col min="1" max="1" width="19.28515625" customWidth="1"/>
  </cols>
  <sheetData>
    <row r="1" spans="1:6" x14ac:dyDescent="0.25">
      <c r="B1" t="s">
        <v>3</v>
      </c>
    </row>
    <row r="2" spans="1:6" x14ac:dyDescent="0.25">
      <c r="A2" t="s">
        <v>4</v>
      </c>
      <c r="B2">
        <f>SUMPRODUCT(B5:C5,B6:C6)</f>
        <v>3700</v>
      </c>
    </row>
    <row r="4" spans="1:6" x14ac:dyDescent="0.25">
      <c r="A4" t="s">
        <v>5</v>
      </c>
      <c r="B4" t="s">
        <v>1</v>
      </c>
      <c r="C4" t="s">
        <v>2</v>
      </c>
    </row>
    <row r="5" spans="1:6" x14ac:dyDescent="0.25">
      <c r="A5" t="s">
        <v>6</v>
      </c>
      <c r="B5">
        <v>5</v>
      </c>
      <c r="C5">
        <v>8</v>
      </c>
    </row>
    <row r="6" spans="1:6" x14ac:dyDescent="0.25">
      <c r="A6" t="s">
        <v>7</v>
      </c>
      <c r="B6">
        <v>500</v>
      </c>
      <c r="C6">
        <v>150</v>
      </c>
    </row>
    <row r="8" spans="1:6" x14ac:dyDescent="0.25">
      <c r="A8" t="s">
        <v>8</v>
      </c>
      <c r="D8" t="s">
        <v>12</v>
      </c>
      <c r="F8" t="s">
        <v>13</v>
      </c>
    </row>
    <row r="9" spans="1:6" x14ac:dyDescent="0.25">
      <c r="A9" t="s">
        <v>9</v>
      </c>
      <c r="B9">
        <v>1</v>
      </c>
      <c r="C9">
        <f>3/2</f>
        <v>1.5</v>
      </c>
      <c r="D9">
        <f>SUMPRODUCT(B9:C9,$B$6:$C$6)</f>
        <v>725</v>
      </c>
      <c r="E9" t="s">
        <v>14</v>
      </c>
      <c r="F9">
        <v>900</v>
      </c>
    </row>
    <row r="10" spans="1:6" x14ac:dyDescent="0.25">
      <c r="A10" t="s">
        <v>10</v>
      </c>
      <c r="B10">
        <f>1/2</f>
        <v>0.5</v>
      </c>
      <c r="C10">
        <f>1/3</f>
        <v>0.33333333333333331</v>
      </c>
      <c r="D10">
        <f t="shared" ref="D10:D11" si="0">SUMPRODUCT(B10:C10,$B$6:$C$6)</f>
        <v>300</v>
      </c>
      <c r="E10" t="s">
        <v>14</v>
      </c>
      <c r="F10">
        <v>300</v>
      </c>
    </row>
    <row r="11" spans="1:6" x14ac:dyDescent="0.25">
      <c r="A11" t="s">
        <v>11</v>
      </c>
      <c r="B11">
        <f>1/8</f>
        <v>0.125</v>
      </c>
      <c r="C11">
        <f>1/4</f>
        <v>0.25</v>
      </c>
      <c r="D11">
        <f t="shared" si="0"/>
        <v>100</v>
      </c>
      <c r="E11" t="s">
        <v>14</v>
      </c>
      <c r="F11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Answer Report 1</vt:lpstr>
      <vt:lpstr>Sensitivity Report 1</vt:lpstr>
      <vt:lpstr>Limits Report 1</vt:lpstr>
      <vt:lpstr>Solver and 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Leon</dc:creator>
  <cp:lastModifiedBy>Exploring</cp:lastModifiedBy>
  <dcterms:created xsi:type="dcterms:W3CDTF">2020-11-17T18:09:16Z</dcterms:created>
  <dcterms:modified xsi:type="dcterms:W3CDTF">2020-11-24T01:31:37Z</dcterms:modified>
</cp:coreProperties>
</file>